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0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<sst xmlns="http://schemas.openxmlformats.org/spreadsheetml/2006/main" count="102" uniqueCount="31">
  <si>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</si>
  <si>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</si>
  <si>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</si>
  <si>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</si>
  <si>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</si>
  <si>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</si>
  <si>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</si>
  <si>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</si>
  <si>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</si>
  <si>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</si>
  <si>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</si>
  <si>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</si>
  <si>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</si>
  <si>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</si>
  <si>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</si>
  <si>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</si>
  <si>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</si>
  <si>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</si>
  <si>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</si>
  <si>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</si>
  <si>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</si>
  <si>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</si>
  <si>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</si>
  <si>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</si>
  <si>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</si>
  <si>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</si>
  <si>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</si>
  <si>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</si>
  <si>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(2014)</t>
  </si>
  <si>
    <t>NACIMIENTOS
EEVV (2015)</t>
  </si>
  <si>
    <t>DOSIS APLICADAS
A DICIEMBRE_2016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</si>
</sst>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35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0" zoomScaleNormal="70" zoomScalePageLayoutView="0" workbookViewId="0" topLeftCell="A10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4088</v>
      </c>
      <c r="D3" s="5">
        <v>719</v>
      </c>
      <c r="E3" s="5">
        <v>2</v>
      </c>
      <c r="F3" s="5">
        <v>2</v>
      </c>
      <c r="G3" s="5">
        <v>2</v>
      </c>
      <c r="H3" s="5">
        <v>3</v>
      </c>
      <c r="I3" s="5">
        <v>4</v>
      </c>
      <c r="J3" s="5">
        <v>14</v>
      </c>
      <c r="K3" s="5">
        <v>21</v>
      </c>
      <c r="L3" s="5">
        <v>16</v>
      </c>
      <c r="M3" s="5">
        <v>333</v>
      </c>
      <c r="N3" s="5">
        <v>131</v>
      </c>
      <c r="O3" s="5">
        <v>50</v>
      </c>
      <c r="P3" s="5">
        <v>1</v>
      </c>
      <c r="Q3" s="5">
        <v>10</v>
      </c>
      <c r="R3" s="5">
        <v>13</v>
      </c>
      <c r="S3" s="5"/>
      <c r="T3" s="5">
        <v>4</v>
      </c>
      <c r="U3" s="5">
        <v>2</v>
      </c>
      <c r="V3" s="5"/>
      <c r="W3" s="9">
        <f>SUM(C3:V3)</f>
        <v>5415</v>
      </c>
      <c r="X3" s="10">
        <v>6318</v>
      </c>
      <c r="Y3" s="11">
        <f>+W3*100/X3</f>
        <v>85.70750237416904</v>
      </c>
    </row>
    <row r="4" spans="1:25" s="4" customFormat="1" ht="27" customHeight="1">
      <c r="A4" s="33"/>
      <c r="B4" s="27" t="s">
        <v>1</v>
      </c>
      <c r="C4" s="5">
        <v>238</v>
      </c>
      <c r="D4" s="6">
        <v>927</v>
      </c>
      <c r="E4" s="5">
        <v>21</v>
      </c>
      <c r="F4" s="5">
        <v>3</v>
      </c>
      <c r="G4" s="5">
        <v>3</v>
      </c>
      <c r="H4" s="5">
        <v>2</v>
      </c>
      <c r="I4" s="5">
        <v>3</v>
      </c>
      <c r="J4" s="5">
        <v>6</v>
      </c>
      <c r="K4" s="5">
        <v>26</v>
      </c>
      <c r="L4" s="5">
        <v>8</v>
      </c>
      <c r="M4" s="5">
        <v>30</v>
      </c>
      <c r="N4" s="5">
        <v>100</v>
      </c>
      <c r="O4" s="5">
        <v>71</v>
      </c>
      <c r="P4" s="5"/>
      <c r="Q4" s="5">
        <v>9</v>
      </c>
      <c r="R4" s="5">
        <v>10</v>
      </c>
      <c r="S4" s="5">
        <v>1</v>
      </c>
      <c r="T4" s="5">
        <v>7</v>
      </c>
      <c r="U4" s="5"/>
      <c r="V4" s="5"/>
      <c r="W4" s="9">
        <f aca="true" t="shared" si="0" ref="W4:W24">SUM(C4:V4)</f>
        <v>1465</v>
      </c>
      <c r="X4" s="10">
        <v>1905</v>
      </c>
      <c r="Y4" s="11">
        <f aca="true" t="shared" si="1" ref="Y4:Y22">+W4*100/X4</f>
        <v>76.9028871391076</v>
      </c>
    </row>
    <row r="5" spans="1:25" s="4" customFormat="1" ht="27" customHeight="1">
      <c r="A5" s="33"/>
      <c r="B5" s="27" t="s">
        <v>2</v>
      </c>
      <c r="C5" s="5">
        <v>20</v>
      </c>
      <c r="D5" s="5">
        <v>155</v>
      </c>
      <c r="E5" s="6">
        <v>551</v>
      </c>
      <c r="F5" s="5">
        <v>81</v>
      </c>
      <c r="G5" s="5">
        <v>1</v>
      </c>
      <c r="H5" s="5">
        <v>3</v>
      </c>
      <c r="I5" s="5">
        <v>9</v>
      </c>
      <c r="J5" s="5">
        <v>7</v>
      </c>
      <c r="K5" s="5">
        <v>11</v>
      </c>
      <c r="L5" s="5">
        <v>4</v>
      </c>
      <c r="M5" s="5">
        <v>9</v>
      </c>
      <c r="N5" s="5">
        <v>7</v>
      </c>
      <c r="O5" s="5">
        <v>81</v>
      </c>
      <c r="P5" s="5">
        <v>41</v>
      </c>
      <c r="Q5" s="5">
        <v>65</v>
      </c>
      <c r="R5" s="5">
        <v>24</v>
      </c>
      <c r="S5" s="5">
        <v>46</v>
      </c>
      <c r="T5" s="5">
        <v>40</v>
      </c>
      <c r="U5" s="5">
        <v>2</v>
      </c>
      <c r="V5" s="5"/>
      <c r="W5" s="9">
        <f t="shared" si="0"/>
        <v>1157</v>
      </c>
      <c r="X5" s="10">
        <v>1527</v>
      </c>
      <c r="Y5" s="11">
        <f t="shared" si="1"/>
        <v>75.76948264571054</v>
      </c>
    </row>
    <row r="6" spans="1:25" s="4" customFormat="1" ht="27" customHeight="1">
      <c r="A6" s="33"/>
      <c r="B6" s="27" t="s">
        <v>3</v>
      </c>
      <c r="C6" s="5">
        <v>37</v>
      </c>
      <c r="D6" s="5">
        <v>269</v>
      </c>
      <c r="E6" s="5">
        <v>43</v>
      </c>
      <c r="F6" s="6">
        <v>3239</v>
      </c>
      <c r="G6" s="5">
        <v>58</v>
      </c>
      <c r="H6" s="5">
        <v>32</v>
      </c>
      <c r="I6" s="5">
        <v>29</v>
      </c>
      <c r="J6" s="5">
        <v>50</v>
      </c>
      <c r="K6" s="5">
        <v>20</v>
      </c>
      <c r="L6" s="5">
        <v>11</v>
      </c>
      <c r="M6" s="5">
        <v>15</v>
      </c>
      <c r="N6" s="5">
        <v>48</v>
      </c>
      <c r="O6" s="5">
        <v>125</v>
      </c>
      <c r="P6" s="5">
        <v>13</v>
      </c>
      <c r="Q6" s="5">
        <v>840</v>
      </c>
      <c r="R6" s="5">
        <v>56</v>
      </c>
      <c r="S6" s="5">
        <v>4</v>
      </c>
      <c r="T6" s="5">
        <v>513</v>
      </c>
      <c r="U6" s="5">
        <v>21</v>
      </c>
      <c r="V6" s="5"/>
      <c r="W6" s="9">
        <f t="shared" si="0"/>
        <v>5423</v>
      </c>
      <c r="X6" s="10">
        <v>6005</v>
      </c>
      <c r="Y6" s="11">
        <f t="shared" si="1"/>
        <v>90.30807660283098</v>
      </c>
    </row>
    <row r="7" spans="1:25" s="4" customFormat="1" ht="27" customHeight="1">
      <c r="A7" s="33"/>
      <c r="B7" s="27" t="s">
        <v>4</v>
      </c>
      <c r="C7" s="5">
        <v>39</v>
      </c>
      <c r="D7" s="5">
        <v>163</v>
      </c>
      <c r="E7" s="5">
        <v>4</v>
      </c>
      <c r="F7" s="5">
        <v>117</v>
      </c>
      <c r="G7" s="6">
        <v>4218</v>
      </c>
      <c r="H7" s="5">
        <v>148</v>
      </c>
      <c r="I7" s="5">
        <v>40</v>
      </c>
      <c r="J7" s="5">
        <v>83</v>
      </c>
      <c r="K7" s="5">
        <v>18</v>
      </c>
      <c r="L7" s="5">
        <v>16</v>
      </c>
      <c r="M7" s="5">
        <v>22</v>
      </c>
      <c r="N7" s="5">
        <v>50</v>
      </c>
      <c r="O7" s="5">
        <v>73</v>
      </c>
      <c r="P7" s="5">
        <v>8</v>
      </c>
      <c r="Q7" s="5">
        <v>242</v>
      </c>
      <c r="R7" s="5">
        <v>47</v>
      </c>
      <c r="S7" s="5"/>
      <c r="T7" s="5">
        <v>337</v>
      </c>
      <c r="U7" s="5">
        <v>123</v>
      </c>
      <c r="V7" s="5">
        <v>1</v>
      </c>
      <c r="W7" s="9">
        <f t="shared" si="0"/>
        <v>5749</v>
      </c>
      <c r="X7" s="10">
        <v>5456</v>
      </c>
      <c r="Y7" s="11">
        <f t="shared" si="1"/>
        <v>105.37023460410558</v>
      </c>
    </row>
    <row r="8" spans="1:25" s="4" customFormat="1" ht="27" customHeight="1">
      <c r="A8" s="33"/>
      <c r="B8" s="27" t="s">
        <v>5</v>
      </c>
      <c r="C8" s="5">
        <v>26</v>
      </c>
      <c r="D8" s="5">
        <v>84</v>
      </c>
      <c r="E8" s="5">
        <v>2</v>
      </c>
      <c r="F8" s="5">
        <v>19</v>
      </c>
      <c r="G8" s="5">
        <v>8</v>
      </c>
      <c r="H8" s="6">
        <v>1356</v>
      </c>
      <c r="I8" s="5">
        <v>41</v>
      </c>
      <c r="J8" s="5">
        <v>122</v>
      </c>
      <c r="K8" s="5">
        <v>17</v>
      </c>
      <c r="L8" s="5">
        <v>14</v>
      </c>
      <c r="M8" s="5">
        <v>7</v>
      </c>
      <c r="N8" s="5">
        <v>31</v>
      </c>
      <c r="O8" s="5">
        <v>65</v>
      </c>
      <c r="P8" s="5">
        <v>2</v>
      </c>
      <c r="Q8" s="5">
        <v>167</v>
      </c>
      <c r="R8" s="5">
        <v>50</v>
      </c>
      <c r="S8" s="5"/>
      <c r="T8" s="5">
        <v>183</v>
      </c>
      <c r="U8" s="5">
        <v>59</v>
      </c>
      <c r="V8" s="5"/>
      <c r="W8" s="9">
        <f t="shared" si="0"/>
        <v>2253</v>
      </c>
      <c r="X8" s="10">
        <v>2704</v>
      </c>
      <c r="Y8" s="11">
        <f t="shared" si="1"/>
        <v>83.32100591715977</v>
      </c>
    </row>
    <row r="9" spans="1:25" s="4" customFormat="1" ht="27" customHeight="1">
      <c r="A9" s="33"/>
      <c r="B9" s="27" t="s">
        <v>6</v>
      </c>
      <c r="C9" s="5">
        <v>61</v>
      </c>
      <c r="D9" s="5">
        <v>141</v>
      </c>
      <c r="E9" s="5">
        <v>4</v>
      </c>
      <c r="F9" s="5">
        <v>40</v>
      </c>
      <c r="G9" s="5">
        <v>19</v>
      </c>
      <c r="H9" s="5">
        <v>64</v>
      </c>
      <c r="I9" s="6">
        <v>7659</v>
      </c>
      <c r="J9" s="5">
        <v>1410</v>
      </c>
      <c r="K9" s="5">
        <v>54</v>
      </c>
      <c r="L9" s="5">
        <v>40</v>
      </c>
      <c r="M9" s="5">
        <v>39</v>
      </c>
      <c r="N9" s="5">
        <v>97</v>
      </c>
      <c r="O9" s="5">
        <v>113</v>
      </c>
      <c r="P9" s="5">
        <v>12</v>
      </c>
      <c r="Q9" s="5">
        <v>73</v>
      </c>
      <c r="R9" s="5">
        <v>271</v>
      </c>
      <c r="S9" s="5"/>
      <c r="T9" s="5">
        <v>58</v>
      </c>
      <c r="U9" s="5">
        <v>61</v>
      </c>
      <c r="V9" s="5"/>
      <c r="W9" s="9">
        <f t="shared" si="0"/>
        <v>10216</v>
      </c>
      <c r="X9" s="10">
        <v>10429</v>
      </c>
      <c r="Y9" s="11">
        <f t="shared" si="1"/>
        <v>97.95761818007479</v>
      </c>
    </row>
    <row r="10" spans="1:25" s="4" customFormat="1" ht="27" customHeight="1">
      <c r="A10" s="33"/>
      <c r="B10" s="27" t="s">
        <v>7</v>
      </c>
      <c r="C10" s="5">
        <v>163</v>
      </c>
      <c r="D10" s="5">
        <v>592</v>
      </c>
      <c r="E10" s="5">
        <v>16</v>
      </c>
      <c r="F10" s="5">
        <v>46</v>
      </c>
      <c r="G10" s="5">
        <v>16</v>
      </c>
      <c r="H10" s="5">
        <v>131</v>
      </c>
      <c r="I10" s="5">
        <v>756</v>
      </c>
      <c r="J10" s="6">
        <v>8788</v>
      </c>
      <c r="K10" s="5">
        <v>439</v>
      </c>
      <c r="L10" s="5">
        <v>114</v>
      </c>
      <c r="M10" s="5">
        <v>74</v>
      </c>
      <c r="N10" s="5">
        <v>233</v>
      </c>
      <c r="O10" s="5">
        <v>582</v>
      </c>
      <c r="P10" s="5">
        <v>17</v>
      </c>
      <c r="Q10" s="5">
        <v>185</v>
      </c>
      <c r="R10" s="5">
        <v>1426</v>
      </c>
      <c r="S10" s="5">
        <v>1</v>
      </c>
      <c r="T10" s="5">
        <v>128</v>
      </c>
      <c r="U10" s="5">
        <v>60</v>
      </c>
      <c r="V10" s="5">
        <v>1</v>
      </c>
      <c r="W10" s="9">
        <f t="shared" si="0"/>
        <v>13768</v>
      </c>
      <c r="X10" s="10">
        <v>14980</v>
      </c>
      <c r="Y10" s="11">
        <f t="shared" si="1"/>
        <v>91.90921228304406</v>
      </c>
    </row>
    <row r="11" spans="1:25" s="4" customFormat="1" ht="27" customHeight="1">
      <c r="A11" s="33"/>
      <c r="B11" s="27" t="s">
        <v>8</v>
      </c>
      <c r="C11" s="5">
        <v>180</v>
      </c>
      <c r="D11" s="5">
        <v>286</v>
      </c>
      <c r="E11" s="5">
        <v>3</v>
      </c>
      <c r="F11" s="5">
        <v>7</v>
      </c>
      <c r="G11" s="5"/>
      <c r="H11" s="5">
        <v>5</v>
      </c>
      <c r="I11" s="5">
        <v>18</v>
      </c>
      <c r="J11" s="5">
        <v>71</v>
      </c>
      <c r="K11" s="6">
        <v>2471</v>
      </c>
      <c r="L11" s="5">
        <v>92</v>
      </c>
      <c r="M11" s="5">
        <v>50</v>
      </c>
      <c r="N11" s="5">
        <v>91</v>
      </c>
      <c r="O11" s="5">
        <v>470</v>
      </c>
      <c r="P11" s="5">
        <v>2</v>
      </c>
      <c r="Q11" s="5">
        <v>10</v>
      </c>
      <c r="R11" s="5">
        <v>272</v>
      </c>
      <c r="S11" s="5"/>
      <c r="T11" s="5">
        <v>6</v>
      </c>
      <c r="U11" s="5">
        <v>6</v>
      </c>
      <c r="V11" s="5"/>
      <c r="W11" s="9">
        <f t="shared" si="0"/>
        <v>4040</v>
      </c>
      <c r="X11" s="10">
        <v>4230</v>
      </c>
      <c r="Y11" s="11">
        <f t="shared" si="1"/>
        <v>95.50827423167848</v>
      </c>
    </row>
    <row r="12" spans="1:25" s="4" customFormat="1" ht="27" customHeight="1">
      <c r="A12" s="33"/>
      <c r="B12" s="27" t="s">
        <v>9</v>
      </c>
      <c r="C12" s="5">
        <v>363</v>
      </c>
      <c r="D12" s="5">
        <v>657</v>
      </c>
      <c r="E12" s="5">
        <v>5</v>
      </c>
      <c r="F12" s="5">
        <v>16</v>
      </c>
      <c r="G12" s="5">
        <v>6</v>
      </c>
      <c r="H12" s="5">
        <v>14</v>
      </c>
      <c r="I12" s="5">
        <v>31</v>
      </c>
      <c r="J12" s="5">
        <v>79</v>
      </c>
      <c r="K12" s="5">
        <v>166</v>
      </c>
      <c r="L12" s="6">
        <v>5571</v>
      </c>
      <c r="M12" s="5">
        <v>244</v>
      </c>
      <c r="N12" s="5">
        <v>553</v>
      </c>
      <c r="O12" s="5">
        <v>572</v>
      </c>
      <c r="P12" s="5">
        <v>4</v>
      </c>
      <c r="Q12" s="5">
        <v>16</v>
      </c>
      <c r="R12" s="5">
        <v>115</v>
      </c>
      <c r="S12" s="5">
        <v>2</v>
      </c>
      <c r="T12" s="5">
        <v>28</v>
      </c>
      <c r="U12" s="5">
        <v>12</v>
      </c>
      <c r="V12" s="5">
        <v>1</v>
      </c>
      <c r="W12" s="9">
        <f t="shared" si="0"/>
        <v>8455</v>
      </c>
      <c r="X12" s="10">
        <v>9330</v>
      </c>
      <c r="Y12" s="11">
        <f t="shared" si="1"/>
        <v>90.62165058949626</v>
      </c>
    </row>
    <row r="13" spans="1:25" s="4" customFormat="1" ht="27" customHeight="1">
      <c r="A13" s="33"/>
      <c r="B13" s="27" t="s">
        <v>10</v>
      </c>
      <c r="C13" s="5">
        <v>2366</v>
      </c>
      <c r="D13" s="5">
        <v>968</v>
      </c>
      <c r="E13" s="5">
        <v>6</v>
      </c>
      <c r="F13" s="5">
        <v>20</v>
      </c>
      <c r="G13" s="5">
        <v>9</v>
      </c>
      <c r="H13" s="5">
        <v>15</v>
      </c>
      <c r="I13" s="5">
        <v>23</v>
      </c>
      <c r="J13" s="5">
        <v>43</v>
      </c>
      <c r="K13" s="5">
        <v>59</v>
      </c>
      <c r="L13" s="5">
        <v>610</v>
      </c>
      <c r="M13" s="6">
        <v>8478</v>
      </c>
      <c r="N13" s="5">
        <v>476</v>
      </c>
      <c r="O13" s="5">
        <v>164</v>
      </c>
      <c r="P13" s="5">
        <v>3</v>
      </c>
      <c r="Q13" s="5">
        <v>14</v>
      </c>
      <c r="R13" s="5">
        <v>27</v>
      </c>
      <c r="S13" s="5"/>
      <c r="T13" s="5">
        <v>23</v>
      </c>
      <c r="U13" s="5">
        <v>17</v>
      </c>
      <c r="V13" s="5"/>
      <c r="W13" s="9">
        <f t="shared" si="0"/>
        <v>13321</v>
      </c>
      <c r="X13" s="10">
        <v>14730</v>
      </c>
      <c r="Y13" s="11">
        <f t="shared" si="1"/>
        <v>90.43448744059742</v>
      </c>
    </row>
    <row r="14" spans="1:25" s="4" customFormat="1" ht="27" customHeight="1">
      <c r="A14" s="33"/>
      <c r="B14" s="27" t="s">
        <v>11</v>
      </c>
      <c r="C14" s="5">
        <v>150</v>
      </c>
      <c r="D14" s="5">
        <v>305</v>
      </c>
      <c r="E14" s="5">
        <v>4</v>
      </c>
      <c r="F14" s="5">
        <v>1</v>
      </c>
      <c r="G14" s="5"/>
      <c r="H14" s="5">
        <v>1</v>
      </c>
      <c r="I14" s="5">
        <v>6</v>
      </c>
      <c r="J14" s="5">
        <v>8</v>
      </c>
      <c r="K14" s="5">
        <v>22</v>
      </c>
      <c r="L14" s="5">
        <v>73</v>
      </c>
      <c r="M14" s="5">
        <v>52</v>
      </c>
      <c r="N14" s="6">
        <v>446</v>
      </c>
      <c r="O14" s="5">
        <v>126</v>
      </c>
      <c r="P14" s="5">
        <v>2</v>
      </c>
      <c r="Q14" s="5">
        <v>2</v>
      </c>
      <c r="R14" s="5">
        <v>20</v>
      </c>
      <c r="S14" s="5"/>
      <c r="T14" s="5">
        <v>6</v>
      </c>
      <c r="U14" s="5">
        <v>4</v>
      </c>
      <c r="V14" s="5"/>
      <c r="W14" s="9">
        <f t="shared" si="0"/>
        <v>1228</v>
      </c>
      <c r="X14" s="10">
        <v>1561</v>
      </c>
      <c r="Y14" s="11">
        <f t="shared" si="1"/>
        <v>78.66752081998719</v>
      </c>
    </row>
    <row r="15" spans="1:25" s="4" customFormat="1" ht="27" customHeight="1">
      <c r="A15" s="33"/>
      <c r="B15" s="27" t="s">
        <v>12</v>
      </c>
      <c r="C15" s="5">
        <v>140</v>
      </c>
      <c r="D15" s="5">
        <v>394</v>
      </c>
      <c r="E15" s="5">
        <v>15</v>
      </c>
      <c r="F15" s="5">
        <v>1</v>
      </c>
      <c r="G15" s="5">
        <v>1</v>
      </c>
      <c r="H15" s="5">
        <v>2</v>
      </c>
      <c r="I15" s="5">
        <v>3</v>
      </c>
      <c r="J15" s="5">
        <v>12</v>
      </c>
      <c r="K15" s="5">
        <v>43</v>
      </c>
      <c r="L15" s="5">
        <v>10</v>
      </c>
      <c r="M15" s="5">
        <v>22</v>
      </c>
      <c r="N15" s="5">
        <v>77</v>
      </c>
      <c r="O15" s="6">
        <v>262</v>
      </c>
      <c r="P15" s="5">
        <v>9</v>
      </c>
      <c r="Q15" s="5">
        <v>4</v>
      </c>
      <c r="R15" s="5">
        <v>47</v>
      </c>
      <c r="S15" s="5"/>
      <c r="T15" s="5">
        <v>6</v>
      </c>
      <c r="U15" s="5">
        <v>3</v>
      </c>
      <c r="V15" s="5"/>
      <c r="W15" s="9">
        <f t="shared" si="0"/>
        <v>1051</v>
      </c>
      <c r="X15" s="10">
        <v>1276</v>
      </c>
      <c r="Y15" s="11">
        <f t="shared" si="1"/>
        <v>82.3667711598746</v>
      </c>
    </row>
    <row r="16" spans="1:25" s="4" customFormat="1" ht="27" customHeight="1">
      <c r="A16" s="33"/>
      <c r="B16" s="27" t="s">
        <v>13</v>
      </c>
      <c r="C16" s="5">
        <v>29</v>
      </c>
      <c r="D16" s="5">
        <v>99</v>
      </c>
      <c r="E16" s="5">
        <v>9</v>
      </c>
      <c r="F16" s="5">
        <v>29</v>
      </c>
      <c r="G16" s="5">
        <v>4</v>
      </c>
      <c r="H16" s="5">
        <v>5</v>
      </c>
      <c r="I16" s="5">
        <v>6</v>
      </c>
      <c r="J16" s="5">
        <v>21</v>
      </c>
      <c r="K16" s="5">
        <v>6</v>
      </c>
      <c r="L16" s="5">
        <v>5</v>
      </c>
      <c r="M16" s="5">
        <v>6</v>
      </c>
      <c r="N16" s="5">
        <v>14</v>
      </c>
      <c r="O16" s="5">
        <v>98</v>
      </c>
      <c r="P16" s="6">
        <v>368</v>
      </c>
      <c r="Q16" s="5">
        <v>110</v>
      </c>
      <c r="R16" s="5">
        <v>98</v>
      </c>
      <c r="S16" s="5">
        <v>6</v>
      </c>
      <c r="T16" s="5">
        <v>51</v>
      </c>
      <c r="U16" s="5">
        <v>3</v>
      </c>
      <c r="V16" s="5"/>
      <c r="W16" s="9">
        <f t="shared" si="0"/>
        <v>967</v>
      </c>
      <c r="X16" s="10">
        <v>1172</v>
      </c>
      <c r="Y16" s="11">
        <f t="shared" si="1"/>
        <v>82.5085324232082</v>
      </c>
    </row>
    <row r="17" spans="1:25" s="4" customFormat="1" ht="27" customHeight="1">
      <c r="A17" s="33"/>
      <c r="B17" s="27" t="s">
        <v>14</v>
      </c>
      <c r="C17" s="5">
        <v>7</v>
      </c>
      <c r="D17" s="5">
        <v>47</v>
      </c>
      <c r="E17" s="5">
        <v>1</v>
      </c>
      <c r="F17" s="5">
        <v>35</v>
      </c>
      <c r="G17" s="5">
        <v>4</v>
      </c>
      <c r="H17" s="5">
        <v>6</v>
      </c>
      <c r="I17" s="5">
        <v>7</v>
      </c>
      <c r="J17" s="5">
        <v>17</v>
      </c>
      <c r="K17" s="5">
        <v>6</v>
      </c>
      <c r="L17" s="5">
        <v>4</v>
      </c>
      <c r="M17" s="5">
        <v>6</v>
      </c>
      <c r="N17" s="5">
        <v>6</v>
      </c>
      <c r="O17" s="5">
        <v>31</v>
      </c>
      <c r="P17" s="5">
        <v>7</v>
      </c>
      <c r="Q17" s="6">
        <v>480</v>
      </c>
      <c r="R17" s="5">
        <v>36</v>
      </c>
      <c r="S17" s="5">
        <v>2</v>
      </c>
      <c r="T17" s="5">
        <v>193</v>
      </c>
      <c r="U17" s="5">
        <v>2</v>
      </c>
      <c r="V17" s="5"/>
      <c r="W17" s="9">
        <f t="shared" si="0"/>
        <v>897</v>
      </c>
      <c r="X17" s="10">
        <v>1178</v>
      </c>
      <c r="Y17" s="11">
        <f t="shared" si="1"/>
        <v>76.14601018675721</v>
      </c>
    </row>
    <row r="18" spans="1:25" s="4" customFormat="1" ht="27" customHeight="1">
      <c r="A18" s="33"/>
      <c r="B18" s="27" t="s">
        <v>15</v>
      </c>
      <c r="C18" s="5">
        <v>51</v>
      </c>
      <c r="D18" s="5">
        <v>204</v>
      </c>
      <c r="E18" s="5">
        <v>4</v>
      </c>
      <c r="F18" s="5">
        <v>14</v>
      </c>
      <c r="G18" s="5">
        <v>3</v>
      </c>
      <c r="H18" s="5">
        <v>32</v>
      </c>
      <c r="I18" s="5">
        <v>16</v>
      </c>
      <c r="J18" s="5">
        <v>231</v>
      </c>
      <c r="K18" s="5">
        <v>93</v>
      </c>
      <c r="L18" s="5">
        <v>15</v>
      </c>
      <c r="M18" s="5">
        <v>17</v>
      </c>
      <c r="N18" s="5">
        <v>68</v>
      </c>
      <c r="O18" s="5">
        <v>239</v>
      </c>
      <c r="P18" s="5">
        <v>25</v>
      </c>
      <c r="Q18" s="5">
        <v>245</v>
      </c>
      <c r="R18" s="6">
        <v>1149</v>
      </c>
      <c r="S18" s="5">
        <v>1</v>
      </c>
      <c r="T18" s="5">
        <v>76</v>
      </c>
      <c r="U18" s="5">
        <v>6</v>
      </c>
      <c r="V18" s="5"/>
      <c r="W18" s="9">
        <f t="shared" si="0"/>
        <v>2489</v>
      </c>
      <c r="X18" s="10">
        <v>3056</v>
      </c>
      <c r="Y18" s="11">
        <f t="shared" si="1"/>
        <v>81.44633507853403</v>
      </c>
    </row>
    <row r="19" spans="1:25" s="4" customFormat="1" ht="27" customHeight="1">
      <c r="A19" s="33"/>
      <c r="B19" s="27" t="s">
        <v>16</v>
      </c>
      <c r="C19" s="5">
        <v>4</v>
      </c>
      <c r="D19" s="5">
        <v>29</v>
      </c>
      <c r="E19" s="5">
        <v>19</v>
      </c>
      <c r="F19" s="5">
        <v>5</v>
      </c>
      <c r="G19" s="5"/>
      <c r="H19" s="5"/>
      <c r="I19" s="5">
        <v>2</v>
      </c>
      <c r="J19" s="5">
        <v>3</v>
      </c>
      <c r="K19" s="5">
        <v>3</v>
      </c>
      <c r="L19" s="5">
        <v>2</v>
      </c>
      <c r="M19" s="5"/>
      <c r="N19" s="5"/>
      <c r="O19" s="5">
        <v>15</v>
      </c>
      <c r="P19" s="5">
        <v>4</v>
      </c>
      <c r="Q19" s="5">
        <v>8</v>
      </c>
      <c r="R19" s="5">
        <v>4</v>
      </c>
      <c r="S19" s="6">
        <v>28</v>
      </c>
      <c r="T19" s="5">
        <v>6</v>
      </c>
      <c r="U19" s="5"/>
      <c r="V19" s="5"/>
      <c r="W19" s="9">
        <f t="shared" si="0"/>
        <v>132</v>
      </c>
      <c r="X19" s="10">
        <v>338</v>
      </c>
      <c r="Y19" s="11">
        <f t="shared" si="1"/>
        <v>39.053254437869825</v>
      </c>
    </row>
    <row r="20" spans="1:25" s="4" customFormat="1" ht="27" customHeight="1">
      <c r="A20" s="33"/>
      <c r="B20" s="27" t="s">
        <v>17</v>
      </c>
      <c r="C20" s="5">
        <v>37</v>
      </c>
      <c r="D20" s="5">
        <v>186</v>
      </c>
      <c r="E20" s="5">
        <v>15</v>
      </c>
      <c r="F20" s="5">
        <v>145</v>
      </c>
      <c r="G20" s="5">
        <v>81</v>
      </c>
      <c r="H20" s="5">
        <v>329</v>
      </c>
      <c r="I20" s="5">
        <v>24</v>
      </c>
      <c r="J20" s="5">
        <v>71</v>
      </c>
      <c r="K20" s="5">
        <v>15</v>
      </c>
      <c r="L20" s="5">
        <v>19</v>
      </c>
      <c r="M20" s="5">
        <v>20</v>
      </c>
      <c r="N20" s="5">
        <v>43</v>
      </c>
      <c r="O20" s="5">
        <v>111</v>
      </c>
      <c r="P20" s="5">
        <v>7</v>
      </c>
      <c r="Q20" s="5">
        <v>641</v>
      </c>
      <c r="R20" s="5">
        <v>55</v>
      </c>
      <c r="S20" s="5">
        <v>1</v>
      </c>
      <c r="T20" s="6">
        <v>3423</v>
      </c>
      <c r="U20" s="5">
        <v>33</v>
      </c>
      <c r="V20" s="5"/>
      <c r="W20" s="9">
        <f t="shared" si="0"/>
        <v>5256</v>
      </c>
      <c r="X20" s="10">
        <v>5365</v>
      </c>
      <c r="Y20" s="11">
        <f t="shared" si="1"/>
        <v>97.96831314072693</v>
      </c>
    </row>
    <row r="21" spans="1:25" s="4" customFormat="1" ht="27" customHeight="1">
      <c r="A21" s="33"/>
      <c r="B21" s="27" t="s">
        <v>18</v>
      </c>
      <c r="C21" s="5">
        <v>49</v>
      </c>
      <c r="D21" s="5">
        <v>180</v>
      </c>
      <c r="E21" s="5">
        <v>9</v>
      </c>
      <c r="F21" s="5">
        <v>47</v>
      </c>
      <c r="G21" s="5">
        <v>46</v>
      </c>
      <c r="H21" s="5">
        <v>381</v>
      </c>
      <c r="I21" s="5">
        <v>431</v>
      </c>
      <c r="J21" s="5">
        <v>400</v>
      </c>
      <c r="K21" s="5">
        <v>39</v>
      </c>
      <c r="L21" s="5">
        <v>22</v>
      </c>
      <c r="M21" s="5">
        <v>14</v>
      </c>
      <c r="N21" s="5">
        <v>88</v>
      </c>
      <c r="O21" s="5">
        <v>147</v>
      </c>
      <c r="P21" s="5">
        <v>10</v>
      </c>
      <c r="Q21" s="5">
        <v>233</v>
      </c>
      <c r="R21" s="5">
        <v>154</v>
      </c>
      <c r="S21" s="5"/>
      <c r="T21" s="5">
        <v>406</v>
      </c>
      <c r="U21" s="6">
        <v>7210</v>
      </c>
      <c r="V21" s="5">
        <v>1</v>
      </c>
      <c r="W21" s="9">
        <f t="shared" si="0"/>
        <v>9867</v>
      </c>
      <c r="X21" s="10">
        <v>10300</v>
      </c>
      <c r="Y21" s="11">
        <f t="shared" si="1"/>
        <v>95.79611650485437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>
        <v>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27</v>
      </c>
      <c r="W22" s="9">
        <f t="shared" si="0"/>
        <v>29</v>
      </c>
      <c r="X22" s="10">
        <v>34</v>
      </c>
      <c r="Y22" s="11">
        <f t="shared" si="1"/>
        <v>85.29411764705883</v>
      </c>
    </row>
    <row r="23" spans="1:25" s="4" customFormat="1" ht="27" customHeight="1">
      <c r="A23" s="34"/>
      <c r="B23" s="27" t="s">
        <v>20</v>
      </c>
      <c r="C23" s="7">
        <v>420</v>
      </c>
      <c r="D23" s="7">
        <v>497</v>
      </c>
      <c r="E23" s="7">
        <v>26</v>
      </c>
      <c r="F23" s="7">
        <v>91</v>
      </c>
      <c r="G23" s="7">
        <v>130</v>
      </c>
      <c r="H23" s="7">
        <v>162</v>
      </c>
      <c r="I23" s="7">
        <v>1507</v>
      </c>
      <c r="J23" s="7">
        <v>551</v>
      </c>
      <c r="K23" s="7">
        <v>306</v>
      </c>
      <c r="L23" s="7">
        <v>289</v>
      </c>
      <c r="M23" s="7">
        <v>171</v>
      </c>
      <c r="N23" s="7">
        <v>251</v>
      </c>
      <c r="O23" s="7">
        <v>224</v>
      </c>
      <c r="P23" s="7">
        <v>34</v>
      </c>
      <c r="Q23" s="7">
        <v>105</v>
      </c>
      <c r="R23" s="7">
        <v>450</v>
      </c>
      <c r="S23" s="7">
        <v>5</v>
      </c>
      <c r="T23" s="7">
        <v>182</v>
      </c>
      <c r="U23" s="7">
        <v>234</v>
      </c>
      <c r="V23" s="15">
        <v>2</v>
      </c>
      <c r="W23" s="9">
        <f t="shared" si="0"/>
        <v>5637</v>
      </c>
      <c r="X23" s="48"/>
      <c r="Y23" s="49"/>
    </row>
    <row r="24" spans="1:25" s="4" customFormat="1" ht="27" customHeight="1">
      <c r="A24" s="34"/>
      <c r="B24" s="2" t="s">
        <v>21</v>
      </c>
      <c r="C24" s="7">
        <v>49</v>
      </c>
      <c r="D24" s="7">
        <v>173</v>
      </c>
      <c r="E24" s="7">
        <v>2</v>
      </c>
      <c r="F24" s="7">
        <v>4</v>
      </c>
      <c r="G24" s="7">
        <v>6</v>
      </c>
      <c r="H24" s="7">
        <v>3</v>
      </c>
      <c r="I24" s="7">
        <v>11</v>
      </c>
      <c r="J24" s="7">
        <v>136</v>
      </c>
      <c r="K24" s="7">
        <v>157</v>
      </c>
      <c r="L24" s="7">
        <v>10</v>
      </c>
      <c r="M24" s="7">
        <v>36</v>
      </c>
      <c r="N24" s="7">
        <v>17</v>
      </c>
      <c r="O24" s="7">
        <v>131</v>
      </c>
      <c r="P24" s="7">
        <v>13</v>
      </c>
      <c r="Q24" s="7">
        <v>39</v>
      </c>
      <c r="R24" s="7">
        <v>6</v>
      </c>
      <c r="S24" s="7"/>
      <c r="T24" s="7">
        <v>8</v>
      </c>
      <c r="U24" s="7">
        <v>12</v>
      </c>
      <c r="V24" s="15">
        <v>1</v>
      </c>
      <c r="W24" s="9">
        <f t="shared" si="0"/>
        <v>814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8517</v>
      </c>
      <c r="D25" s="22">
        <f aca="true" t="shared" si="2" ref="D25:W25">SUM(D3:D24)</f>
        <v>7075</v>
      </c>
      <c r="E25" s="22">
        <f t="shared" si="2"/>
        <v>761</v>
      </c>
      <c r="F25" s="22">
        <f t="shared" si="2"/>
        <v>3962</v>
      </c>
      <c r="G25" s="22">
        <f t="shared" si="2"/>
        <v>4617</v>
      </c>
      <c r="H25" s="22">
        <f t="shared" si="2"/>
        <v>2694</v>
      </c>
      <c r="I25" s="22">
        <f t="shared" si="2"/>
        <v>10626</v>
      </c>
      <c r="J25" s="22">
        <f t="shared" si="2"/>
        <v>12123</v>
      </c>
      <c r="K25" s="22">
        <f t="shared" si="2"/>
        <v>3992</v>
      </c>
      <c r="L25" s="22">
        <f t="shared" si="2"/>
        <v>6945</v>
      </c>
      <c r="M25" s="22">
        <f t="shared" si="2"/>
        <v>9645</v>
      </c>
      <c r="N25" s="22">
        <f t="shared" si="2"/>
        <v>2827</v>
      </c>
      <c r="O25" s="22">
        <f t="shared" si="2"/>
        <v>3750</v>
      </c>
      <c r="P25" s="22">
        <f t="shared" si="2"/>
        <v>582</v>
      </c>
      <c r="Q25" s="22">
        <f t="shared" si="2"/>
        <v>3498</v>
      </c>
      <c r="R25" s="22">
        <f t="shared" si="2"/>
        <v>4330</v>
      </c>
      <c r="S25" s="22">
        <f t="shared" si="2"/>
        <v>97</v>
      </c>
      <c r="T25" s="22">
        <f t="shared" si="2"/>
        <v>5684</v>
      </c>
      <c r="U25" s="22">
        <f t="shared" si="2"/>
        <v>7870</v>
      </c>
      <c r="V25" s="22">
        <f t="shared" si="2"/>
        <v>34</v>
      </c>
      <c r="W25" s="22">
        <f t="shared" si="2"/>
        <v>99629</v>
      </c>
      <c r="X25" s="23">
        <f>SUM(X3:X24)</f>
        <v>101894</v>
      </c>
      <c r="Y25" s="24">
        <f>(SUM(W3:W22))*100/X25</f>
        <v>91.44601252281782</v>
      </c>
    </row>
    <row r="26" spans="1:25" ht="33.75" customHeight="1">
      <c r="A26" s="40" t="s">
        <v>27</v>
      </c>
      <c r="B26" s="41"/>
      <c r="C26" s="7">
        <v>8876</v>
      </c>
      <c r="D26" s="7">
        <v>7700</v>
      </c>
      <c r="E26" s="7">
        <v>960</v>
      </c>
      <c r="F26" s="7">
        <v>4993.269770048345</v>
      </c>
      <c r="G26" s="7">
        <v>5664.169444519971</v>
      </c>
      <c r="H26" s="7">
        <v>3047</v>
      </c>
      <c r="I26" s="7">
        <v>10000</v>
      </c>
      <c r="J26" s="7">
        <v>12388</v>
      </c>
      <c r="K26" s="7">
        <v>5290</v>
      </c>
      <c r="L26" s="7">
        <v>7663</v>
      </c>
      <c r="M26" s="7">
        <v>9800</v>
      </c>
      <c r="N26" s="7">
        <v>3777</v>
      </c>
      <c r="O26" s="7">
        <v>2534.2363594633644</v>
      </c>
      <c r="P26" s="7">
        <v>700</v>
      </c>
      <c r="Q26" s="7">
        <v>3803</v>
      </c>
      <c r="R26" s="7">
        <v>5077</v>
      </c>
      <c r="S26" s="7">
        <v>113</v>
      </c>
      <c r="T26" s="7">
        <v>6000</v>
      </c>
      <c r="U26" s="7">
        <v>10000</v>
      </c>
      <c r="V26" s="15">
        <v>40</v>
      </c>
      <c r="W26" s="9">
        <f>SUM(C26:V26)</f>
        <v>108425.67557403169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95.95538530869761</v>
      </c>
      <c r="D27" s="14">
        <f aca="true" t="shared" si="3" ref="D27:V27">+D25*100/D26</f>
        <v>91.88311688311688</v>
      </c>
      <c r="E27" s="14">
        <f t="shared" si="3"/>
        <v>79.27083333333333</v>
      </c>
      <c r="F27" s="14">
        <f t="shared" si="3"/>
        <v>79.34680444797277</v>
      </c>
      <c r="G27" s="14">
        <f t="shared" si="3"/>
        <v>81.51239197949671</v>
      </c>
      <c r="H27" s="14">
        <f t="shared" si="3"/>
        <v>88.41483426320971</v>
      </c>
      <c r="I27" s="14">
        <f t="shared" si="3"/>
        <v>106.26</v>
      </c>
      <c r="J27" s="14">
        <f t="shared" si="3"/>
        <v>97.86083306425573</v>
      </c>
      <c r="K27" s="14">
        <f t="shared" si="3"/>
        <v>75.46313799621929</v>
      </c>
      <c r="L27" s="14">
        <f t="shared" si="3"/>
        <v>90.63030144851885</v>
      </c>
      <c r="M27" s="14">
        <f t="shared" si="3"/>
        <v>98.41836734693878</v>
      </c>
      <c r="N27" s="14">
        <f t="shared" si="3"/>
        <v>74.8477627746889</v>
      </c>
      <c r="O27" s="14">
        <f t="shared" si="3"/>
        <v>147.97356947376758</v>
      </c>
      <c r="P27" s="14">
        <f t="shared" si="3"/>
        <v>83.14285714285714</v>
      </c>
      <c r="Q27" s="14">
        <f t="shared" si="3"/>
        <v>91.98001577701814</v>
      </c>
      <c r="R27" s="14">
        <f t="shared" si="3"/>
        <v>85.2865865668702</v>
      </c>
      <c r="S27" s="14">
        <f t="shared" si="3"/>
        <v>85.84070796460178</v>
      </c>
      <c r="T27" s="14">
        <f t="shared" si="3"/>
        <v>94.73333333333333</v>
      </c>
      <c r="U27" s="14">
        <f t="shared" si="3"/>
        <v>78.7</v>
      </c>
      <c r="V27" s="14">
        <f t="shared" si="3"/>
        <v>85</v>
      </c>
      <c r="W27" s="20">
        <f>+W25*100/W26</f>
        <v>91.88690729621008</v>
      </c>
      <c r="X27" s="46"/>
      <c r="Y27" s="47"/>
    </row>
    <row r="31" ht="15">
      <c r="D31" s="30"/>
    </row>
    <row r="32" ht="15">
      <c r="D32" s="31"/>
    </row>
    <row r="33" ht="15">
      <c r="D33" s="31"/>
    </row>
    <row r="34" ht="15">
      <c r="D34" s="31"/>
    </row>
    <row r="35" ht="15">
      <c r="D35" s="31"/>
    </row>
    <row r="36" ht="15">
      <c r="D36" s="31"/>
    </row>
    <row r="37" ht="15">
      <c r="D37" s="31"/>
    </row>
    <row r="38" ht="15">
      <c r="D38" s="31"/>
    </row>
    <row r="39" ht="15">
      <c r="D39" s="32"/>
    </row>
    <row r="40" ht="15">
      <c r="D40" s="31"/>
    </row>
    <row r="41" ht="15">
      <c r="D41" s="31"/>
    </row>
    <row r="42" ht="15">
      <c r="D42" s="31"/>
    </row>
    <row r="43" ht="15">
      <c r="D43" s="31"/>
    </row>
    <row r="44" ht="15">
      <c r="D44" s="31"/>
    </row>
    <row r="45" ht="15">
      <c r="D45" s="31"/>
    </row>
    <row r="46" ht="15">
      <c r="D46" s="31"/>
    </row>
    <row r="47" ht="15">
      <c r="D47" s="31"/>
    </row>
    <row r="48" ht="15">
      <c r="D48" s="31"/>
    </row>
    <row r="49" ht="15">
      <c r="D49" s="31"/>
    </row>
    <row r="50" ht="15">
      <c r="D50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4033</v>
      </c>
      <c r="D3" s="5">
        <v>522</v>
      </c>
      <c r="E3" s="5">
        <v>2</v>
      </c>
      <c r="F3" s="5">
        <v>4</v>
      </c>
      <c r="G3" s="5"/>
      <c r="H3" s="5">
        <v>5</v>
      </c>
      <c r="I3" s="5">
        <v>12</v>
      </c>
      <c r="J3" s="5">
        <v>12</v>
      </c>
      <c r="K3" s="5">
        <v>12</v>
      </c>
      <c r="L3" s="5">
        <v>18</v>
      </c>
      <c r="M3" s="5">
        <v>293</v>
      </c>
      <c r="N3" s="5">
        <v>112</v>
      </c>
      <c r="O3" s="5">
        <v>59</v>
      </c>
      <c r="P3" s="5">
        <v>3</v>
      </c>
      <c r="Q3" s="5">
        <v>5</v>
      </c>
      <c r="R3" s="5">
        <v>14</v>
      </c>
      <c r="S3" s="5"/>
      <c r="T3" s="5">
        <v>3</v>
      </c>
      <c r="U3" s="5">
        <v>3</v>
      </c>
      <c r="V3" s="5"/>
      <c r="W3" s="28">
        <f>SUM(C3:V3)</f>
        <v>5112</v>
      </c>
      <c r="X3" s="10">
        <v>5999</v>
      </c>
      <c r="Y3" s="11">
        <f>+W3*100/X3</f>
        <v>85.21420236706118</v>
      </c>
    </row>
    <row r="4" spans="1:27" s="4" customFormat="1" ht="24.75" customHeight="1">
      <c r="A4" s="33"/>
      <c r="B4" s="27" t="s">
        <v>1</v>
      </c>
      <c r="C4" s="5">
        <v>153</v>
      </c>
      <c r="D4" s="6">
        <v>736</v>
      </c>
      <c r="E4" s="5">
        <v>19</v>
      </c>
      <c r="F4" s="5">
        <v>1</v>
      </c>
      <c r="G4" s="5">
        <v>2</v>
      </c>
      <c r="H4" s="5"/>
      <c r="I4" s="5">
        <v>2</v>
      </c>
      <c r="J4" s="5">
        <v>12</v>
      </c>
      <c r="K4" s="5">
        <v>18</v>
      </c>
      <c r="L4" s="5">
        <v>8</v>
      </c>
      <c r="M4" s="5">
        <v>18</v>
      </c>
      <c r="N4" s="5">
        <v>79</v>
      </c>
      <c r="O4" s="5">
        <v>60</v>
      </c>
      <c r="P4" s="5"/>
      <c r="Q4" s="5">
        <v>4</v>
      </c>
      <c r="R4" s="5">
        <v>8</v>
      </c>
      <c r="S4" s="5">
        <v>1</v>
      </c>
      <c r="T4" s="5">
        <v>1</v>
      </c>
      <c r="U4" s="5">
        <v>3</v>
      </c>
      <c r="V4" s="5"/>
      <c r="W4" s="28">
        <f aca="true" t="shared" si="0" ref="W4:W24">SUM(C4:V4)</f>
        <v>1125</v>
      </c>
      <c r="X4" s="10">
        <v>1915</v>
      </c>
      <c r="Y4" s="11">
        <f aca="true" t="shared" si="1" ref="Y4:Y22">+W4*100/X4</f>
        <v>58.746736292428196</v>
      </c>
      <c r="AA4" s="29"/>
    </row>
    <row r="5" spans="1:27" s="4" customFormat="1" ht="24.75" customHeight="1">
      <c r="A5" s="33"/>
      <c r="B5" s="27" t="s">
        <v>2</v>
      </c>
      <c r="C5" s="5">
        <v>11</v>
      </c>
      <c r="D5" s="5">
        <v>132</v>
      </c>
      <c r="E5" s="6">
        <v>564</v>
      </c>
      <c r="F5" s="5">
        <v>83</v>
      </c>
      <c r="G5" s="5">
        <v>3</v>
      </c>
      <c r="H5" s="5">
        <v>1</v>
      </c>
      <c r="I5" s="5">
        <v>5</v>
      </c>
      <c r="J5" s="5">
        <v>12</v>
      </c>
      <c r="K5" s="5">
        <v>11</v>
      </c>
      <c r="L5" s="5">
        <v>6</v>
      </c>
      <c r="M5" s="5">
        <v>11</v>
      </c>
      <c r="N5" s="5">
        <v>6</v>
      </c>
      <c r="O5" s="5">
        <v>70</v>
      </c>
      <c r="P5" s="5">
        <v>51</v>
      </c>
      <c r="Q5" s="5">
        <v>54</v>
      </c>
      <c r="R5" s="5">
        <v>19</v>
      </c>
      <c r="S5" s="5">
        <v>46</v>
      </c>
      <c r="T5" s="5">
        <v>26</v>
      </c>
      <c r="U5" s="5">
        <v>7</v>
      </c>
      <c r="V5" s="5"/>
      <c r="W5" s="28">
        <f t="shared" si="0"/>
        <v>1118</v>
      </c>
      <c r="X5" s="10">
        <v>1716</v>
      </c>
      <c r="Y5" s="11">
        <f t="shared" si="1"/>
        <v>65.15151515151516</v>
      </c>
      <c r="AA5" s="29"/>
    </row>
    <row r="6" spans="1:27" s="4" customFormat="1" ht="24.75" customHeight="1">
      <c r="A6" s="33"/>
      <c r="B6" s="27" t="s">
        <v>3</v>
      </c>
      <c r="C6" s="5">
        <v>25</v>
      </c>
      <c r="D6" s="5">
        <v>160</v>
      </c>
      <c r="E6" s="5">
        <v>43</v>
      </c>
      <c r="F6" s="6">
        <v>3438</v>
      </c>
      <c r="G6" s="5">
        <v>62</v>
      </c>
      <c r="H6" s="5">
        <v>36</v>
      </c>
      <c r="I6" s="5">
        <v>36</v>
      </c>
      <c r="J6" s="5">
        <v>51</v>
      </c>
      <c r="K6" s="5">
        <v>19</v>
      </c>
      <c r="L6" s="5">
        <v>18</v>
      </c>
      <c r="M6" s="5">
        <v>10</v>
      </c>
      <c r="N6" s="5">
        <v>45</v>
      </c>
      <c r="O6" s="5">
        <v>120</v>
      </c>
      <c r="P6" s="5">
        <v>15</v>
      </c>
      <c r="Q6" s="5">
        <v>754</v>
      </c>
      <c r="R6" s="5">
        <v>60</v>
      </c>
      <c r="S6" s="5">
        <v>8</v>
      </c>
      <c r="T6" s="5">
        <v>475</v>
      </c>
      <c r="U6" s="5">
        <v>26</v>
      </c>
      <c r="V6" s="5"/>
      <c r="W6" s="28">
        <f t="shared" si="0"/>
        <v>5401</v>
      </c>
      <c r="X6" s="10">
        <v>6258</v>
      </c>
      <c r="Y6" s="11">
        <f t="shared" si="1"/>
        <v>86.30552892297858</v>
      </c>
      <c r="AA6" s="29"/>
    </row>
    <row r="7" spans="1:27" s="4" customFormat="1" ht="24.75" customHeight="1">
      <c r="A7" s="33"/>
      <c r="B7" s="27" t="s">
        <v>4</v>
      </c>
      <c r="C7" s="5">
        <v>26</v>
      </c>
      <c r="D7" s="5">
        <v>119</v>
      </c>
      <c r="E7" s="5">
        <v>12</v>
      </c>
      <c r="F7" s="5">
        <v>95</v>
      </c>
      <c r="G7" s="6">
        <v>4583</v>
      </c>
      <c r="H7" s="5">
        <v>126</v>
      </c>
      <c r="I7" s="5">
        <v>33</v>
      </c>
      <c r="J7" s="5">
        <v>68</v>
      </c>
      <c r="K7" s="5">
        <v>10</v>
      </c>
      <c r="L7" s="5">
        <v>10</v>
      </c>
      <c r="M7" s="5">
        <v>13</v>
      </c>
      <c r="N7" s="5">
        <v>31</v>
      </c>
      <c r="O7" s="5">
        <v>63</v>
      </c>
      <c r="P7" s="5">
        <v>8</v>
      </c>
      <c r="Q7" s="5">
        <v>184</v>
      </c>
      <c r="R7" s="5">
        <v>42</v>
      </c>
      <c r="S7" s="5">
        <v>1</v>
      </c>
      <c r="T7" s="5">
        <v>249</v>
      </c>
      <c r="U7" s="5">
        <v>93</v>
      </c>
      <c r="V7" s="5">
        <v>2</v>
      </c>
      <c r="W7" s="28">
        <f t="shared" si="0"/>
        <v>5768</v>
      </c>
      <c r="X7" s="10">
        <v>5358</v>
      </c>
      <c r="Y7" s="11">
        <f t="shared" si="1"/>
        <v>107.652108995894</v>
      </c>
      <c r="AA7" s="29"/>
    </row>
    <row r="8" spans="1:27" s="4" customFormat="1" ht="24.75" customHeight="1">
      <c r="A8" s="33"/>
      <c r="B8" s="27" t="s">
        <v>5</v>
      </c>
      <c r="C8" s="5">
        <v>16</v>
      </c>
      <c r="D8" s="5">
        <v>69</v>
      </c>
      <c r="E8" s="5">
        <v>3</v>
      </c>
      <c r="F8" s="5">
        <v>20</v>
      </c>
      <c r="G8" s="5">
        <v>11</v>
      </c>
      <c r="H8" s="6">
        <v>1427</v>
      </c>
      <c r="I8" s="5">
        <v>32</v>
      </c>
      <c r="J8" s="5">
        <v>120</v>
      </c>
      <c r="K8" s="5">
        <v>21</v>
      </c>
      <c r="L8" s="5">
        <v>11</v>
      </c>
      <c r="M8" s="5">
        <v>9</v>
      </c>
      <c r="N8" s="5">
        <v>26</v>
      </c>
      <c r="O8" s="5">
        <v>67</v>
      </c>
      <c r="P8" s="5">
        <v>2</v>
      </c>
      <c r="Q8" s="5">
        <v>173</v>
      </c>
      <c r="R8" s="5">
        <v>59</v>
      </c>
      <c r="S8" s="5"/>
      <c r="T8" s="5">
        <v>148</v>
      </c>
      <c r="U8" s="5">
        <v>49</v>
      </c>
      <c r="V8" s="5"/>
      <c r="W8" s="28">
        <f t="shared" si="0"/>
        <v>2263</v>
      </c>
      <c r="X8" s="10">
        <v>2791</v>
      </c>
      <c r="Y8" s="11">
        <f t="shared" si="1"/>
        <v>81.0820494446435</v>
      </c>
      <c r="AA8" s="29"/>
    </row>
    <row r="9" spans="1:27" s="4" customFormat="1" ht="24.75" customHeight="1">
      <c r="A9" s="33"/>
      <c r="B9" s="27" t="s">
        <v>6</v>
      </c>
      <c r="C9" s="5">
        <v>46</v>
      </c>
      <c r="D9" s="5">
        <v>87</v>
      </c>
      <c r="E9" s="5">
        <v>4</v>
      </c>
      <c r="F9" s="5">
        <v>24</v>
      </c>
      <c r="G9" s="5">
        <v>20</v>
      </c>
      <c r="H9" s="5">
        <v>36</v>
      </c>
      <c r="I9" s="6">
        <v>8256</v>
      </c>
      <c r="J9" s="5">
        <v>1207</v>
      </c>
      <c r="K9" s="5">
        <v>59</v>
      </c>
      <c r="L9" s="5">
        <v>29</v>
      </c>
      <c r="M9" s="5">
        <v>30</v>
      </c>
      <c r="N9" s="5">
        <v>63</v>
      </c>
      <c r="O9" s="5">
        <v>84</v>
      </c>
      <c r="P9" s="5">
        <v>10</v>
      </c>
      <c r="Q9" s="5">
        <v>47</v>
      </c>
      <c r="R9" s="5">
        <v>226</v>
      </c>
      <c r="S9" s="5">
        <v>1</v>
      </c>
      <c r="T9" s="5">
        <v>46</v>
      </c>
      <c r="U9" s="5">
        <v>49</v>
      </c>
      <c r="V9" s="5"/>
      <c r="W9" s="28">
        <f t="shared" si="0"/>
        <v>10324</v>
      </c>
      <c r="X9" s="10">
        <v>9968</v>
      </c>
      <c r="Y9" s="11">
        <f t="shared" si="1"/>
        <v>103.57142857142857</v>
      </c>
      <c r="AA9" s="29"/>
    </row>
    <row r="10" spans="1:27" s="4" customFormat="1" ht="24.75" customHeight="1">
      <c r="A10" s="33"/>
      <c r="B10" s="27" t="s">
        <v>7</v>
      </c>
      <c r="C10" s="5">
        <v>142</v>
      </c>
      <c r="D10" s="5">
        <v>421</v>
      </c>
      <c r="E10" s="5">
        <v>13</v>
      </c>
      <c r="F10" s="5">
        <v>24</v>
      </c>
      <c r="G10" s="5">
        <v>18</v>
      </c>
      <c r="H10" s="5">
        <v>131</v>
      </c>
      <c r="I10" s="5">
        <v>845</v>
      </c>
      <c r="J10" s="6">
        <v>9229</v>
      </c>
      <c r="K10" s="5">
        <v>394</v>
      </c>
      <c r="L10" s="5">
        <v>121</v>
      </c>
      <c r="M10" s="5">
        <v>77</v>
      </c>
      <c r="N10" s="5">
        <v>180</v>
      </c>
      <c r="O10" s="5">
        <v>523</v>
      </c>
      <c r="P10" s="5">
        <v>29</v>
      </c>
      <c r="Q10" s="5">
        <v>181</v>
      </c>
      <c r="R10" s="5">
        <v>1388</v>
      </c>
      <c r="S10" s="5">
        <v>1</v>
      </c>
      <c r="T10" s="5">
        <v>96</v>
      </c>
      <c r="U10" s="5">
        <v>75</v>
      </c>
      <c r="V10" s="5">
        <v>1</v>
      </c>
      <c r="W10" s="28">
        <f t="shared" si="0"/>
        <v>13889</v>
      </c>
      <c r="X10" s="10">
        <v>15024</v>
      </c>
      <c r="Y10" s="11">
        <f t="shared" si="1"/>
        <v>92.4454206602769</v>
      </c>
      <c r="AA10" s="29"/>
    </row>
    <row r="11" spans="1:27" s="4" customFormat="1" ht="24.75" customHeight="1">
      <c r="A11" s="33"/>
      <c r="B11" s="27" t="s">
        <v>8</v>
      </c>
      <c r="C11" s="5">
        <v>141</v>
      </c>
      <c r="D11" s="5">
        <v>203</v>
      </c>
      <c r="E11" s="5">
        <v>3</v>
      </c>
      <c r="F11" s="5">
        <v>3</v>
      </c>
      <c r="G11" s="5">
        <v>2</v>
      </c>
      <c r="H11" s="5">
        <v>6</v>
      </c>
      <c r="I11" s="5">
        <v>11</v>
      </c>
      <c r="J11" s="5">
        <v>66</v>
      </c>
      <c r="K11" s="6">
        <v>2520</v>
      </c>
      <c r="L11" s="5">
        <v>93</v>
      </c>
      <c r="M11" s="5">
        <v>40</v>
      </c>
      <c r="N11" s="5">
        <v>90</v>
      </c>
      <c r="O11" s="5">
        <v>383</v>
      </c>
      <c r="P11" s="5">
        <v>2</v>
      </c>
      <c r="Q11" s="5">
        <v>8</v>
      </c>
      <c r="R11" s="5">
        <v>233</v>
      </c>
      <c r="S11" s="5"/>
      <c r="T11" s="5">
        <v>7</v>
      </c>
      <c r="U11" s="5">
        <v>4</v>
      </c>
      <c r="V11" s="5"/>
      <c r="W11" s="28">
        <f t="shared" si="0"/>
        <v>3815</v>
      </c>
      <c r="X11" s="10">
        <v>4353</v>
      </c>
      <c r="Y11" s="11">
        <f t="shared" si="1"/>
        <v>87.64070755800597</v>
      </c>
      <c r="AA11" s="29"/>
    </row>
    <row r="12" spans="1:27" s="4" customFormat="1" ht="24.75" customHeight="1">
      <c r="A12" s="33"/>
      <c r="B12" s="27" t="s">
        <v>9</v>
      </c>
      <c r="C12" s="5">
        <v>345</v>
      </c>
      <c r="D12" s="5">
        <v>514</v>
      </c>
      <c r="E12" s="5">
        <v>11</v>
      </c>
      <c r="F12" s="5">
        <v>15</v>
      </c>
      <c r="G12" s="5">
        <v>6</v>
      </c>
      <c r="H12" s="5">
        <v>14</v>
      </c>
      <c r="I12" s="5">
        <v>19</v>
      </c>
      <c r="J12" s="5">
        <v>57</v>
      </c>
      <c r="K12" s="5">
        <v>170</v>
      </c>
      <c r="L12" s="6">
        <v>5857</v>
      </c>
      <c r="M12" s="5">
        <v>244</v>
      </c>
      <c r="N12" s="5">
        <v>525</v>
      </c>
      <c r="O12" s="5">
        <v>533</v>
      </c>
      <c r="P12" s="5">
        <v>8</v>
      </c>
      <c r="Q12" s="5">
        <v>23</v>
      </c>
      <c r="R12" s="5">
        <v>105</v>
      </c>
      <c r="S12" s="5">
        <v>1</v>
      </c>
      <c r="T12" s="5">
        <v>14</v>
      </c>
      <c r="U12" s="5">
        <v>17</v>
      </c>
      <c r="V12" s="5"/>
      <c r="W12" s="28">
        <f t="shared" si="0"/>
        <v>8478</v>
      </c>
      <c r="X12" s="10">
        <v>9938</v>
      </c>
      <c r="Y12" s="11">
        <f t="shared" si="1"/>
        <v>85.30891527470315</v>
      </c>
      <c r="AA12" s="29"/>
    </row>
    <row r="13" spans="1:27" s="4" customFormat="1" ht="24.75" customHeight="1">
      <c r="A13" s="33"/>
      <c r="B13" s="27" t="s">
        <v>10</v>
      </c>
      <c r="C13" s="5">
        <v>2269</v>
      </c>
      <c r="D13" s="5">
        <v>727</v>
      </c>
      <c r="E13" s="5">
        <v>10</v>
      </c>
      <c r="F13" s="5">
        <v>9</v>
      </c>
      <c r="G13" s="5">
        <v>9</v>
      </c>
      <c r="H13" s="5">
        <v>9</v>
      </c>
      <c r="I13" s="5">
        <v>23</v>
      </c>
      <c r="J13" s="5">
        <v>37</v>
      </c>
      <c r="K13" s="5">
        <v>46</v>
      </c>
      <c r="L13" s="5">
        <v>576</v>
      </c>
      <c r="M13" s="6">
        <v>8786</v>
      </c>
      <c r="N13" s="5">
        <v>369</v>
      </c>
      <c r="O13" s="5">
        <v>158</v>
      </c>
      <c r="P13" s="5">
        <v>2</v>
      </c>
      <c r="Q13" s="5">
        <v>17</v>
      </c>
      <c r="R13" s="5">
        <v>29</v>
      </c>
      <c r="S13" s="5"/>
      <c r="T13" s="5">
        <v>21</v>
      </c>
      <c r="U13" s="5">
        <v>19</v>
      </c>
      <c r="V13" s="5">
        <v>1</v>
      </c>
      <c r="W13" s="28">
        <f t="shared" si="0"/>
        <v>13117</v>
      </c>
      <c r="X13" s="10">
        <v>14749</v>
      </c>
      <c r="Y13" s="11">
        <f t="shared" si="1"/>
        <v>88.93484304020612</v>
      </c>
      <c r="AA13" s="29"/>
    </row>
    <row r="14" spans="1:27" s="4" customFormat="1" ht="24.75" customHeight="1">
      <c r="A14" s="33"/>
      <c r="B14" s="27" t="s">
        <v>11</v>
      </c>
      <c r="C14" s="5">
        <v>134</v>
      </c>
      <c r="D14" s="5">
        <v>270</v>
      </c>
      <c r="E14" s="5">
        <v>7</v>
      </c>
      <c r="F14" s="5"/>
      <c r="G14" s="5"/>
      <c r="H14" s="5">
        <v>6</v>
      </c>
      <c r="I14" s="5">
        <v>5</v>
      </c>
      <c r="J14" s="5">
        <v>11</v>
      </c>
      <c r="K14" s="5">
        <v>10</v>
      </c>
      <c r="L14" s="5">
        <v>70</v>
      </c>
      <c r="M14" s="5">
        <v>63</v>
      </c>
      <c r="N14" s="6">
        <v>523</v>
      </c>
      <c r="O14" s="5">
        <v>97</v>
      </c>
      <c r="P14" s="5"/>
      <c r="Q14" s="5">
        <v>3</v>
      </c>
      <c r="R14" s="5">
        <v>17</v>
      </c>
      <c r="S14" s="5"/>
      <c r="T14" s="5">
        <v>3</v>
      </c>
      <c r="U14" s="5">
        <v>4</v>
      </c>
      <c r="V14" s="5"/>
      <c r="W14" s="28">
        <f t="shared" si="0"/>
        <v>1223</v>
      </c>
      <c r="X14" s="10">
        <v>1591</v>
      </c>
      <c r="Y14" s="11">
        <f t="shared" si="1"/>
        <v>76.86989314896292</v>
      </c>
      <c r="AA14" s="29"/>
    </row>
    <row r="15" spans="1:27" s="4" customFormat="1" ht="24.75" customHeight="1">
      <c r="A15" s="33"/>
      <c r="B15" s="27" t="s">
        <v>12</v>
      </c>
      <c r="C15" s="5">
        <v>102</v>
      </c>
      <c r="D15" s="5">
        <v>329</v>
      </c>
      <c r="E15" s="5">
        <v>14</v>
      </c>
      <c r="F15" s="5">
        <v>1</v>
      </c>
      <c r="G15" s="5"/>
      <c r="H15" s="5">
        <v>1</v>
      </c>
      <c r="I15" s="5">
        <v>7</v>
      </c>
      <c r="J15" s="5">
        <v>3</v>
      </c>
      <c r="K15" s="5">
        <v>50</v>
      </c>
      <c r="L15" s="5">
        <v>10</v>
      </c>
      <c r="M15" s="5">
        <v>25</v>
      </c>
      <c r="N15" s="5">
        <v>71</v>
      </c>
      <c r="O15" s="6">
        <v>233</v>
      </c>
      <c r="P15" s="5">
        <v>13</v>
      </c>
      <c r="Q15" s="5">
        <v>3</v>
      </c>
      <c r="R15" s="5">
        <v>62</v>
      </c>
      <c r="S15" s="5"/>
      <c r="T15" s="5">
        <v>8</v>
      </c>
      <c r="U15" s="5">
        <v>1</v>
      </c>
      <c r="V15" s="5"/>
      <c r="W15" s="28">
        <f t="shared" si="0"/>
        <v>933</v>
      </c>
      <c r="X15" s="10">
        <v>1378</v>
      </c>
      <c r="Y15" s="11">
        <f t="shared" si="1"/>
        <v>67.70682148040639</v>
      </c>
      <c r="AA15" s="29"/>
    </row>
    <row r="16" spans="1:27" s="4" customFormat="1" ht="24.75" customHeight="1">
      <c r="A16" s="33"/>
      <c r="B16" s="27" t="s">
        <v>13</v>
      </c>
      <c r="C16" s="5">
        <v>17</v>
      </c>
      <c r="D16" s="5">
        <v>84</v>
      </c>
      <c r="E16" s="5">
        <v>25</v>
      </c>
      <c r="F16" s="5">
        <v>26</v>
      </c>
      <c r="G16" s="5">
        <v>3</v>
      </c>
      <c r="H16" s="5">
        <v>4</v>
      </c>
      <c r="I16" s="5"/>
      <c r="J16" s="5">
        <v>14</v>
      </c>
      <c r="K16" s="5">
        <v>4</v>
      </c>
      <c r="L16" s="5">
        <v>4</v>
      </c>
      <c r="M16" s="5">
        <v>9</v>
      </c>
      <c r="N16" s="5">
        <v>8</v>
      </c>
      <c r="O16" s="5">
        <v>70</v>
      </c>
      <c r="P16" s="6">
        <v>427</v>
      </c>
      <c r="Q16" s="5">
        <v>96</v>
      </c>
      <c r="R16" s="5">
        <v>83</v>
      </c>
      <c r="S16" s="5">
        <v>8</v>
      </c>
      <c r="T16" s="5">
        <v>33</v>
      </c>
      <c r="U16" s="5">
        <v>3</v>
      </c>
      <c r="V16" s="5"/>
      <c r="W16" s="28">
        <f t="shared" si="0"/>
        <v>918</v>
      </c>
      <c r="X16" s="10">
        <v>1266</v>
      </c>
      <c r="Y16" s="11">
        <f t="shared" si="1"/>
        <v>72.51184834123222</v>
      </c>
      <c r="AA16" s="29"/>
    </row>
    <row r="17" spans="1:27" s="4" customFormat="1" ht="24.75" customHeight="1">
      <c r="A17" s="33"/>
      <c r="B17" s="27" t="s">
        <v>14</v>
      </c>
      <c r="C17" s="5">
        <v>8</v>
      </c>
      <c r="D17" s="5">
        <v>40</v>
      </c>
      <c r="E17" s="5">
        <v>4</v>
      </c>
      <c r="F17" s="5">
        <v>23</v>
      </c>
      <c r="G17" s="5">
        <v>2</v>
      </c>
      <c r="H17" s="5">
        <v>3</v>
      </c>
      <c r="I17" s="5">
        <v>6</v>
      </c>
      <c r="J17" s="5">
        <v>8</v>
      </c>
      <c r="K17" s="5">
        <v>2</v>
      </c>
      <c r="L17" s="5">
        <v>6</v>
      </c>
      <c r="M17" s="5"/>
      <c r="N17" s="5">
        <v>10</v>
      </c>
      <c r="O17" s="5">
        <v>19</v>
      </c>
      <c r="P17" s="5">
        <v>8</v>
      </c>
      <c r="Q17" s="6">
        <v>498</v>
      </c>
      <c r="R17" s="5">
        <v>23</v>
      </c>
      <c r="S17" s="5">
        <v>2</v>
      </c>
      <c r="T17" s="5">
        <v>190</v>
      </c>
      <c r="U17" s="5">
        <v>1</v>
      </c>
      <c r="V17" s="5"/>
      <c r="W17" s="28">
        <f t="shared" si="0"/>
        <v>853</v>
      </c>
      <c r="X17" s="10">
        <v>1267</v>
      </c>
      <c r="Y17" s="11">
        <f t="shared" si="1"/>
        <v>67.32438831886346</v>
      </c>
      <c r="AA17" s="29"/>
    </row>
    <row r="18" spans="1:27" s="4" customFormat="1" ht="24.75" customHeight="1">
      <c r="A18" s="33"/>
      <c r="B18" s="27" t="s">
        <v>15</v>
      </c>
      <c r="C18" s="5">
        <v>43</v>
      </c>
      <c r="D18" s="5">
        <v>142</v>
      </c>
      <c r="E18" s="5">
        <v>10</v>
      </c>
      <c r="F18" s="5">
        <v>17</v>
      </c>
      <c r="G18" s="5">
        <v>3</v>
      </c>
      <c r="H18" s="5">
        <v>28</v>
      </c>
      <c r="I18" s="5">
        <v>25</v>
      </c>
      <c r="J18" s="5">
        <v>263</v>
      </c>
      <c r="K18" s="5">
        <v>79</v>
      </c>
      <c r="L18" s="5">
        <v>15</v>
      </c>
      <c r="M18" s="5">
        <v>21</v>
      </c>
      <c r="N18" s="5">
        <v>60</v>
      </c>
      <c r="O18" s="5">
        <v>215</v>
      </c>
      <c r="P18" s="5">
        <v>24</v>
      </c>
      <c r="Q18" s="5">
        <v>256</v>
      </c>
      <c r="R18" s="6">
        <v>1268</v>
      </c>
      <c r="S18" s="5"/>
      <c r="T18" s="5">
        <v>91</v>
      </c>
      <c r="U18" s="5">
        <v>15</v>
      </c>
      <c r="V18" s="5"/>
      <c r="W18" s="28">
        <f t="shared" si="0"/>
        <v>2575</v>
      </c>
      <c r="X18" s="10">
        <v>3131</v>
      </c>
      <c r="Y18" s="11">
        <f t="shared" si="1"/>
        <v>82.24209517725966</v>
      </c>
      <c r="AA18" s="29"/>
    </row>
    <row r="19" spans="1:27" s="4" customFormat="1" ht="24.75" customHeight="1">
      <c r="A19" s="33"/>
      <c r="B19" s="27" t="s">
        <v>16</v>
      </c>
      <c r="C19" s="5">
        <v>2</v>
      </c>
      <c r="D19" s="5">
        <v>15</v>
      </c>
      <c r="E19" s="5">
        <v>27</v>
      </c>
      <c r="F19" s="5"/>
      <c r="G19" s="5"/>
      <c r="H19" s="5"/>
      <c r="I19" s="5">
        <v>2</v>
      </c>
      <c r="J19" s="5">
        <v>4</v>
      </c>
      <c r="K19" s="5">
        <v>3</v>
      </c>
      <c r="L19" s="5">
        <v>3</v>
      </c>
      <c r="M19" s="5">
        <v>1</v>
      </c>
      <c r="N19" s="5">
        <v>3</v>
      </c>
      <c r="O19" s="5">
        <v>16</v>
      </c>
      <c r="P19" s="5">
        <v>6</v>
      </c>
      <c r="Q19" s="5">
        <v>2</v>
      </c>
      <c r="R19" s="5">
        <v>5</v>
      </c>
      <c r="S19" s="6">
        <v>45</v>
      </c>
      <c r="T19" s="5">
        <v>5</v>
      </c>
      <c r="U19" s="5"/>
      <c r="V19" s="5"/>
      <c r="W19" s="28">
        <f t="shared" si="0"/>
        <v>139</v>
      </c>
      <c r="X19" s="10">
        <v>526</v>
      </c>
      <c r="Y19" s="11">
        <f t="shared" si="1"/>
        <v>26.425855513307983</v>
      </c>
      <c r="AA19" s="29"/>
    </row>
    <row r="20" spans="1:27" s="4" customFormat="1" ht="24.75" customHeight="1">
      <c r="A20" s="33"/>
      <c r="B20" s="27" t="s">
        <v>17</v>
      </c>
      <c r="C20" s="5">
        <v>23</v>
      </c>
      <c r="D20" s="5">
        <v>124</v>
      </c>
      <c r="E20" s="5">
        <v>10</v>
      </c>
      <c r="F20" s="5">
        <v>105</v>
      </c>
      <c r="G20" s="5">
        <v>94</v>
      </c>
      <c r="H20" s="5">
        <v>303</v>
      </c>
      <c r="I20" s="5">
        <v>33</v>
      </c>
      <c r="J20" s="5">
        <v>57</v>
      </c>
      <c r="K20" s="5">
        <v>6</v>
      </c>
      <c r="L20" s="5">
        <v>20</v>
      </c>
      <c r="M20" s="5">
        <v>11</v>
      </c>
      <c r="N20" s="5">
        <v>46</v>
      </c>
      <c r="O20" s="5">
        <v>83</v>
      </c>
      <c r="P20" s="5">
        <v>7</v>
      </c>
      <c r="Q20" s="5">
        <v>577</v>
      </c>
      <c r="R20" s="5">
        <v>56</v>
      </c>
      <c r="S20" s="5"/>
      <c r="T20" s="6">
        <v>3704</v>
      </c>
      <c r="U20" s="5">
        <v>44</v>
      </c>
      <c r="V20" s="5"/>
      <c r="W20" s="28">
        <f t="shared" si="0"/>
        <v>5303</v>
      </c>
      <c r="X20" s="10">
        <v>5506</v>
      </c>
      <c r="Y20" s="11">
        <f t="shared" si="1"/>
        <v>96.31311296767163</v>
      </c>
      <c r="AA20" s="29"/>
    </row>
    <row r="21" spans="1:27" s="4" customFormat="1" ht="24.75" customHeight="1">
      <c r="A21" s="33"/>
      <c r="B21" s="27" t="s">
        <v>18</v>
      </c>
      <c r="C21" s="5">
        <v>27</v>
      </c>
      <c r="D21" s="5">
        <v>143</v>
      </c>
      <c r="E21" s="5">
        <v>6</v>
      </c>
      <c r="F21" s="5">
        <v>39</v>
      </c>
      <c r="G21" s="5">
        <v>46</v>
      </c>
      <c r="H21" s="5">
        <v>350</v>
      </c>
      <c r="I21" s="5">
        <v>445</v>
      </c>
      <c r="J21" s="5">
        <v>323</v>
      </c>
      <c r="K21" s="5">
        <v>27</v>
      </c>
      <c r="L21" s="5">
        <v>26</v>
      </c>
      <c r="M21" s="5">
        <v>21</v>
      </c>
      <c r="N21" s="5">
        <v>56</v>
      </c>
      <c r="O21" s="5">
        <v>116</v>
      </c>
      <c r="P21" s="5">
        <v>5</v>
      </c>
      <c r="Q21" s="5">
        <v>214</v>
      </c>
      <c r="R21" s="5">
        <v>139</v>
      </c>
      <c r="S21" s="5"/>
      <c r="T21" s="5">
        <v>379</v>
      </c>
      <c r="U21" s="6">
        <v>7305</v>
      </c>
      <c r="V21" s="5">
        <v>1</v>
      </c>
      <c r="W21" s="28">
        <f t="shared" si="0"/>
        <v>9668</v>
      </c>
      <c r="X21" s="10">
        <v>10550</v>
      </c>
      <c r="Y21" s="11">
        <f t="shared" si="1"/>
        <v>91.63981042654028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5"/>
      <c r="P22" s="5"/>
      <c r="Q22" s="5"/>
      <c r="R22" s="5"/>
      <c r="S22" s="5"/>
      <c r="T22" s="5"/>
      <c r="U22" s="5"/>
      <c r="V22" s="6">
        <v>34</v>
      </c>
      <c r="W22" s="28">
        <f t="shared" si="0"/>
        <v>35</v>
      </c>
      <c r="X22" s="10">
        <v>28</v>
      </c>
      <c r="Y22" s="11">
        <f t="shared" si="1"/>
        <v>125</v>
      </c>
      <c r="AA22" s="29"/>
    </row>
    <row r="23" spans="1:27" s="4" customFormat="1" ht="24.75" customHeight="1">
      <c r="A23" s="34"/>
      <c r="B23" s="27" t="s">
        <v>20</v>
      </c>
      <c r="C23" s="7">
        <v>394</v>
      </c>
      <c r="D23" s="7">
        <v>397</v>
      </c>
      <c r="E23" s="7">
        <v>27</v>
      </c>
      <c r="F23" s="7">
        <v>53</v>
      </c>
      <c r="G23" s="7">
        <v>48</v>
      </c>
      <c r="H23" s="7">
        <v>142</v>
      </c>
      <c r="I23" s="7">
        <v>1515</v>
      </c>
      <c r="J23" s="7">
        <v>496</v>
      </c>
      <c r="K23" s="7">
        <v>276</v>
      </c>
      <c r="L23" s="7">
        <v>248</v>
      </c>
      <c r="M23" s="7">
        <v>167</v>
      </c>
      <c r="N23" s="7">
        <v>218</v>
      </c>
      <c r="O23" s="7">
        <v>198</v>
      </c>
      <c r="P23" s="7">
        <v>19</v>
      </c>
      <c r="Q23" s="7">
        <v>74</v>
      </c>
      <c r="R23" s="7">
        <v>393</v>
      </c>
      <c r="S23" s="7"/>
      <c r="T23" s="7">
        <v>128</v>
      </c>
      <c r="U23" s="7">
        <v>163</v>
      </c>
      <c r="V23" s="8">
        <v>1</v>
      </c>
      <c r="W23" s="28">
        <f t="shared" si="0"/>
        <v>4957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42</v>
      </c>
      <c r="D24" s="7">
        <v>134</v>
      </c>
      <c r="E24" s="7">
        <v>2</v>
      </c>
      <c r="F24" s="7">
        <v>2</v>
      </c>
      <c r="G24" s="7">
        <v>4</v>
      </c>
      <c r="H24" s="7">
        <v>2</v>
      </c>
      <c r="I24" s="7">
        <v>21</v>
      </c>
      <c r="J24" s="7">
        <v>172</v>
      </c>
      <c r="K24" s="7">
        <v>160</v>
      </c>
      <c r="L24" s="7">
        <v>11</v>
      </c>
      <c r="M24" s="7">
        <v>45</v>
      </c>
      <c r="N24" s="7">
        <v>22</v>
      </c>
      <c r="O24" s="7">
        <v>156</v>
      </c>
      <c r="P24" s="7">
        <v>7</v>
      </c>
      <c r="Q24" s="7">
        <v>40</v>
      </c>
      <c r="R24" s="7">
        <v>13</v>
      </c>
      <c r="S24" s="7">
        <v>2</v>
      </c>
      <c r="T24" s="7">
        <v>7</v>
      </c>
      <c r="U24" s="7">
        <v>7</v>
      </c>
      <c r="V24" s="8"/>
      <c r="W24" s="28">
        <f t="shared" si="0"/>
        <v>849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7999</v>
      </c>
      <c r="D25" s="13">
        <f t="shared" si="2"/>
        <v>5368</v>
      </c>
      <c r="E25" s="13">
        <f t="shared" si="2"/>
        <v>816</v>
      </c>
      <c r="F25" s="13">
        <f t="shared" si="2"/>
        <v>3982</v>
      </c>
      <c r="G25" s="13">
        <f t="shared" si="2"/>
        <v>4916</v>
      </c>
      <c r="H25" s="13">
        <f t="shared" si="2"/>
        <v>2630</v>
      </c>
      <c r="I25" s="13">
        <f t="shared" si="2"/>
        <v>11333</v>
      </c>
      <c r="J25" s="13">
        <f t="shared" si="2"/>
        <v>12222</v>
      </c>
      <c r="K25" s="13">
        <f t="shared" si="2"/>
        <v>3897</v>
      </c>
      <c r="L25" s="13">
        <f t="shared" si="2"/>
        <v>7160</v>
      </c>
      <c r="M25" s="13">
        <f t="shared" si="2"/>
        <v>9895</v>
      </c>
      <c r="N25" s="13">
        <f t="shared" si="2"/>
        <v>2543</v>
      </c>
      <c r="O25" s="13">
        <f t="shared" si="2"/>
        <v>3323</v>
      </c>
      <c r="P25" s="13">
        <f t="shared" si="2"/>
        <v>646</v>
      </c>
      <c r="Q25" s="13">
        <f t="shared" si="2"/>
        <v>3213</v>
      </c>
      <c r="R25" s="13">
        <f t="shared" si="2"/>
        <v>4242</v>
      </c>
      <c r="S25" s="13">
        <f t="shared" si="2"/>
        <v>116</v>
      </c>
      <c r="T25" s="13">
        <f t="shared" si="2"/>
        <v>5634</v>
      </c>
      <c r="U25" s="13">
        <f t="shared" si="2"/>
        <v>7888</v>
      </c>
      <c r="V25" s="13">
        <f t="shared" si="2"/>
        <v>40</v>
      </c>
      <c r="W25" s="13">
        <f t="shared" si="2"/>
        <v>97863</v>
      </c>
      <c r="X25" s="16">
        <f t="shared" si="2"/>
        <v>103312</v>
      </c>
      <c r="Y25" s="17">
        <f>(SUM(W3:W22))*100/X25</f>
        <v>89.10581539414589</v>
      </c>
    </row>
    <row r="26" spans="1:25" ht="39.75" customHeight="1">
      <c r="A26" s="40" t="s">
        <v>27</v>
      </c>
      <c r="B26" s="41"/>
      <c r="C26" s="7">
        <v>8515</v>
      </c>
      <c r="D26" s="7">
        <v>7300</v>
      </c>
      <c r="E26" s="7">
        <v>960</v>
      </c>
      <c r="F26" s="7">
        <v>5041.164382879687</v>
      </c>
      <c r="G26" s="7">
        <v>5500</v>
      </c>
      <c r="H26" s="7">
        <v>3020</v>
      </c>
      <c r="I26" s="7">
        <v>10298.561201757333</v>
      </c>
      <c r="J26" s="7">
        <v>12500</v>
      </c>
      <c r="K26" s="7">
        <v>5200</v>
      </c>
      <c r="L26" s="7">
        <v>7080.6294042240725</v>
      </c>
      <c r="M26" s="7">
        <v>10034</v>
      </c>
      <c r="N26" s="7">
        <v>2827.7305380278535</v>
      </c>
      <c r="O26" s="7">
        <v>2144.6326152161196</v>
      </c>
      <c r="P26" s="7">
        <v>800</v>
      </c>
      <c r="Q26" s="7">
        <v>3200</v>
      </c>
      <c r="R26" s="7">
        <v>4500</v>
      </c>
      <c r="S26" s="7">
        <v>115.9792156716325</v>
      </c>
      <c r="T26" s="7">
        <v>5878</v>
      </c>
      <c r="U26" s="7">
        <v>10340.824814247844</v>
      </c>
      <c r="V26" s="7">
        <v>40</v>
      </c>
      <c r="W26" s="19">
        <f>SUM(C26:V26)</f>
        <v>105296.52217202455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93.94010569583088</v>
      </c>
      <c r="D27" s="14">
        <f aca="true" t="shared" si="3" ref="D27:W27">+D25*100/D26</f>
        <v>73.53424657534246</v>
      </c>
      <c r="E27" s="14">
        <f t="shared" si="3"/>
        <v>85</v>
      </c>
      <c r="F27" s="14">
        <f t="shared" si="3"/>
        <v>78.98968765079913</v>
      </c>
      <c r="G27" s="14">
        <f t="shared" si="3"/>
        <v>89.38181818181818</v>
      </c>
      <c r="H27" s="14">
        <f t="shared" si="3"/>
        <v>87.08609271523179</v>
      </c>
      <c r="I27" s="14">
        <f t="shared" si="3"/>
        <v>110.04449823598807</v>
      </c>
      <c r="J27" s="14">
        <f t="shared" si="3"/>
        <v>97.776</v>
      </c>
      <c r="K27" s="14">
        <f t="shared" si="3"/>
        <v>74.9423076923077</v>
      </c>
      <c r="L27" s="14">
        <f t="shared" si="3"/>
        <v>101.12095396107834</v>
      </c>
      <c r="M27" s="14">
        <f t="shared" si="3"/>
        <v>98.61470998604744</v>
      </c>
      <c r="N27" s="14">
        <f t="shared" si="3"/>
        <v>89.93077543285176</v>
      </c>
      <c r="O27" s="14">
        <f t="shared" si="3"/>
        <v>154.94495310867654</v>
      </c>
      <c r="P27" s="14">
        <f t="shared" si="3"/>
        <v>80.75</v>
      </c>
      <c r="Q27" s="14">
        <f t="shared" si="3"/>
        <v>100.40625</v>
      </c>
      <c r="R27" s="14">
        <f t="shared" si="3"/>
        <v>94.26666666666667</v>
      </c>
      <c r="S27" s="14">
        <f t="shared" si="3"/>
        <v>100.01792073540689</v>
      </c>
      <c r="T27" s="14">
        <f t="shared" si="3"/>
        <v>95.84892820687308</v>
      </c>
      <c r="U27" s="14">
        <f t="shared" si="3"/>
        <v>76.28018211015159</v>
      </c>
      <c r="V27" s="14">
        <f t="shared" si="3"/>
        <v>100</v>
      </c>
      <c r="W27" s="12">
        <f t="shared" si="3"/>
        <v>92.94039155454699</v>
      </c>
      <c r="X27" s="60"/>
      <c r="Y27" s="6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2017-03-24T13:43:13Z</dcterms:modified>
  <cp:category/>
  <cp:version/>
  <cp:contentType/>
  <cp:contentStatus/>
</cp:coreProperties>
</file>